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461" windowWidth="9150" windowHeight="8325" activeTab="0"/>
  </bookViews>
  <sheets>
    <sheet name="445 2001-2002" sheetId="1" r:id="rId1"/>
  </sheets>
  <definedNames>
    <definedName name="_xlnm.Print_Titles" localSheetId="0">'445 2001-2002'!$1:$1</definedName>
  </definedNames>
  <calcPr fullCalcOnLoad="1"/>
</workbook>
</file>

<file path=xl/sharedStrings.xml><?xml version="1.0" encoding="utf-8"?>
<sst xmlns="http://schemas.openxmlformats.org/spreadsheetml/2006/main" count="136" uniqueCount="75">
  <si>
    <t>CODICE</t>
  </si>
  <si>
    <t>TITOLO</t>
  </si>
  <si>
    <t>PROV.</t>
  </si>
  <si>
    <t>SOGGETTO ATTUATORE</t>
  </si>
  <si>
    <t>BACINO NAZIONALE FIUME PO</t>
  </si>
  <si>
    <t>1A5A001</t>
  </si>
  <si>
    <t>PC</t>
  </si>
  <si>
    <t>1A5A002</t>
  </si>
  <si>
    <t>1A5A003</t>
  </si>
  <si>
    <t>PR</t>
  </si>
  <si>
    <t>1A5A004</t>
  </si>
  <si>
    <t>1A5A005</t>
  </si>
  <si>
    <t>RE</t>
  </si>
  <si>
    <t>1A5A006</t>
  </si>
  <si>
    <t>1A5A007</t>
  </si>
  <si>
    <t>1A5A008</t>
  </si>
  <si>
    <t>1A5A009</t>
  </si>
  <si>
    <t>MO</t>
  </si>
  <si>
    <t>1A5A010</t>
  </si>
  <si>
    <t>1A5A011</t>
  </si>
  <si>
    <t>BACINO INTERREGIONALE FIUME RENO</t>
  </si>
  <si>
    <t>BO</t>
  </si>
  <si>
    <t>BACINI REGIONALI ROMAGNOLI</t>
  </si>
  <si>
    <t>1A5F001</t>
  </si>
  <si>
    <t>FC</t>
  </si>
  <si>
    <t>1A5F002</t>
  </si>
  <si>
    <t>BACINI INTERREGIONALI MARECCHIA E CONCA</t>
  </si>
  <si>
    <t>1A5E001</t>
  </si>
  <si>
    <t>RN</t>
  </si>
  <si>
    <t>ALLEGATO B</t>
  </si>
  <si>
    <t>1A5A012</t>
  </si>
  <si>
    <t>1A5A013</t>
  </si>
  <si>
    <t>1A5A014</t>
  </si>
  <si>
    <t>1A5A015</t>
  </si>
  <si>
    <t>1A5F003</t>
  </si>
  <si>
    <t>1A5F004</t>
  </si>
  <si>
    <t>1A5F005</t>
  </si>
  <si>
    <t>1A5G001</t>
  </si>
  <si>
    <t>LOTTO</t>
  </si>
  <si>
    <t>000</t>
  </si>
  <si>
    <t>Lavori di manutenzione ad opere di consolidamento negli abitati dichiarati da consolidare nella provincia di Reggio Emilia</t>
  </si>
  <si>
    <t>COMUNE DI COLI - Manutenzione e rifacimento di opere di consolidamento nell'abitato di Perino</t>
  </si>
  <si>
    <t>COMUNE DI BETTOLA - Manutenzione e rifacimento di opere di captazione e regimazione delle acque e opere di consolidamento in località S. Giovanni e Bramaiano</t>
  </si>
  <si>
    <t>COMUNE DI BERCETO - Manutenzione di canali di scolo e di opere di drenaggio sotterraneo nell'abitato di Casaselvatica</t>
  </si>
  <si>
    <t>COMUNE DI BORGO VAL DI TARO - Manutenzione e spurgo di fori drenanti suborizzontali nell'abitato di Monticelli e Cà Terzaga</t>
  </si>
  <si>
    <t>Lavori di manutenzione ad opere di consolidamento nell'abitato di Febbio e Case Stantini (comune di Villaminozzo), Cerredolo (Comune di Toano)</t>
  </si>
  <si>
    <t>COMUNE DI BAISO - Lavori di manutenzione ad opere di consolidamento nell'abitato di Cassola, Levizzano, Baiso Capoluogo</t>
  </si>
  <si>
    <t>COMUNE DI LIGONCHIO - Lavori di manutenzione ad opere di consolidamento negli abitati di Piolo e Cinquecerri</t>
  </si>
  <si>
    <t>COMUNE DI ZOCCA - Lavori di manutenzione ad opere di consolidamento versante nell'abitato Capoluogo</t>
  </si>
  <si>
    <t>COMUNE DI PRIGNANO - Lavori di manutenzione ad opere di consolidamento nell'abitato di Saltino</t>
  </si>
  <si>
    <t>COMUNE DI RIOLUNATO - Lavori di manutenzione ad opere di consolidamento versante nell'abitato Capoluogo</t>
  </si>
  <si>
    <t>Lavori di manutenzione ad opere di consolidamento negli abitati dichiarati da consolidare nella provincia di Forlì-Cesena</t>
  </si>
  <si>
    <t>COMUNE DI CESENA - Lavori di manutenzione ad opere di consolidamento nell'abitato di Borello</t>
  </si>
  <si>
    <t>COMUNE DI MONTEFIORE CONCA - Lavori di manutenzione ad opere di consolidamento nell'abitato Capoluogo</t>
  </si>
  <si>
    <t>Rilievi e indagini geognostiche in località varie della provincia di Parma</t>
  </si>
  <si>
    <t>Rilievi ed indagini geognostiche in località Compiano Capoluogo (Comune di Compiano), Reno (Comune di Tizzano), Signatico (Comune di Corniglio)</t>
  </si>
  <si>
    <t>Rilievi ed indagini geognostiche in località varie della provincia di Reggio Emilia</t>
  </si>
  <si>
    <t>COMUNE DI PRIGNANO - Rilievi e indagini geognostiche in località Saltino</t>
  </si>
  <si>
    <t>Rilievi ed indagini geognostiche in località varie della provincia di Forlì-Cesena</t>
  </si>
  <si>
    <t>COMUNE DI SOGLIANO AL RUBICONE - Rilievi ed indagini geognosrtiche in località Strigara</t>
  </si>
  <si>
    <t>Rilievi e indagini geognostiche in località varie della provincia di Rimini</t>
  </si>
  <si>
    <t>ALLEGATO A</t>
  </si>
  <si>
    <t>COMUNE DI PORTICO S. BENEDETTO - Rilievi ed indagini geognostiche in località Ciartino</t>
  </si>
  <si>
    <t>Servizio Tecnico Bacino Reno</t>
  </si>
  <si>
    <t>IMPORTO FINANZIAMENTO Euro Del. G. 3104/01</t>
  </si>
  <si>
    <t>IMPORTO FINANZIAMENTO EURO</t>
  </si>
  <si>
    <r>
      <t>1R2C006</t>
    </r>
    <r>
      <rPr>
        <sz val="9"/>
        <color indexed="17"/>
        <rFont val="Arial"/>
        <family val="2"/>
      </rPr>
      <t xml:space="preserve"> (ex 1A5C001)</t>
    </r>
  </si>
  <si>
    <t>COMUNE DI GRIZZANA MORANDI - Consolidamento dei versanti in dissesto nell'abitato Capoluogo
+ € 361.519,83 L.267/98 Programma 1998-1999
+ € 200.000,00 L.445/08 annualità 2003</t>
  </si>
  <si>
    <t>Servizio Tecnico Bacini degli Affluenti del Po</t>
  </si>
  <si>
    <t>IMPORTO FINANZIAMENTO Euro Del.G. 2228/07</t>
  </si>
  <si>
    <t>IMPORTO FINANZIAMENTO Euro Del.G. 1188/09</t>
  </si>
  <si>
    <t>IMPORTO FINANZIAMENTO ORIGINALE IN EURO</t>
  </si>
  <si>
    <t>IMPORTO MODIFICATO SI/NO</t>
  </si>
  <si>
    <t>Servizio Tecnico Bacino Romagna</t>
  </si>
  <si>
    <t>Totale importo finanziamento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</si>
</sst>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[$€]\ * #,##0.00_-;\-[$€]\ * #,##0.00_-;_-[$€]\ 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8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sz val="9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textRotation="90" wrapText="1"/>
    </xf>
    <xf numFmtId="3" fontId="11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top" wrapText="1"/>
    </xf>
    <xf numFmtId="43" fontId="10" fillId="0" borderId="0" xfId="18" applyFont="1" applyAlignment="1">
      <alignment horizontal="justify" vertical="top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3" fontId="10" fillId="0" borderId="0" xfId="18" applyFont="1" applyBorder="1" applyAlignment="1">
      <alignment horizontal="justify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top" wrapText="1"/>
    </xf>
    <xf numFmtId="43" fontId="13" fillId="0" borderId="0" xfId="18" applyFont="1" applyAlignment="1">
      <alignment horizontal="justify" vertical="top"/>
    </xf>
    <xf numFmtId="43" fontId="13" fillId="0" borderId="0" xfId="18" applyFont="1" applyBorder="1" applyAlignment="1">
      <alignment horizontal="justify" vertical="top"/>
    </xf>
    <xf numFmtId="0" fontId="0" fillId="0" borderId="0" xfId="0" applyFill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1" fontId="17" fillId="0" borderId="0" xfId="17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" fontId="0" fillId="0" borderId="4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4" fontId="18" fillId="0" borderId="4" xfId="0" applyNumberFormat="1" applyFont="1" applyBorder="1" applyAlignment="1">
      <alignment vertical="top" wrapText="1"/>
    </xf>
    <xf numFmtId="171" fontId="17" fillId="0" borderId="0" xfId="17" applyFont="1" applyFill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K36"/>
  <sheetViews>
    <sheetView tabSelected="1" workbookViewId="0" topLeftCell="A1">
      <pane xSplit="2" ySplit="1" topLeftCell="H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9" sqref="J19"/>
    </sheetView>
  </sheetViews>
  <sheetFormatPr defaultColWidth="9.140625" defaultRowHeight="12.75" outlineLevelCol="1"/>
  <cols>
    <col min="1" max="1" width="10.8515625" style="10" customWidth="1"/>
    <col min="2" max="2" width="4.7109375" style="11" customWidth="1"/>
    <col min="3" max="3" width="62.28125" style="3" customWidth="1"/>
    <col min="4" max="4" width="6.7109375" style="4" customWidth="1"/>
    <col min="5" max="5" width="21.421875" style="4" customWidth="1"/>
    <col min="6" max="8" width="14.140625" style="29" hidden="1" customWidth="1" outlineLevel="1"/>
    <col min="9" max="9" width="14.140625" style="18" customWidth="1" collapsed="1"/>
    <col min="10" max="10" width="12.8515625" style="6" hidden="1" customWidth="1" outlineLevel="1"/>
    <col min="11" max="11" width="8.8515625" style="6" hidden="1" customWidth="1" outlineLevel="1"/>
    <col min="12" max="12" width="9.140625" style="6" customWidth="1" collapsed="1"/>
    <col min="13" max="16384" width="9.140625" style="6" customWidth="1"/>
  </cols>
  <sheetData>
    <row r="1" spans="1:11" s="1" customFormat="1" ht="45">
      <c r="A1" s="12" t="s">
        <v>0</v>
      </c>
      <c r="B1" s="16" t="s">
        <v>38</v>
      </c>
      <c r="C1" s="13" t="s">
        <v>1</v>
      </c>
      <c r="D1" s="14" t="s">
        <v>2</v>
      </c>
      <c r="E1" s="14" t="s">
        <v>3</v>
      </c>
      <c r="F1" s="28" t="s">
        <v>64</v>
      </c>
      <c r="G1" s="33" t="s">
        <v>69</v>
      </c>
      <c r="H1" s="33" t="s">
        <v>70</v>
      </c>
      <c r="I1" s="17" t="s">
        <v>65</v>
      </c>
      <c r="J1" s="34" t="s">
        <v>71</v>
      </c>
      <c r="K1" s="35" t="s">
        <v>72</v>
      </c>
    </row>
    <row r="2" spans="1:11" s="25" customFormat="1" ht="15.75">
      <c r="A2" s="8"/>
      <c r="B2" s="9"/>
      <c r="C2" s="27" t="s">
        <v>61</v>
      </c>
      <c r="D2" s="2"/>
      <c r="E2" s="2"/>
      <c r="F2" s="29"/>
      <c r="G2" s="29"/>
      <c r="H2" s="29"/>
      <c r="I2" s="18"/>
      <c r="J2" s="35"/>
      <c r="K2" s="35"/>
    </row>
    <row r="3" spans="2:9" s="1" customFormat="1" ht="15.75">
      <c r="B3" s="9"/>
      <c r="C3" s="20" t="s">
        <v>4</v>
      </c>
      <c r="D3" s="2"/>
      <c r="E3" s="2"/>
      <c r="F3" s="29"/>
      <c r="G3" s="29"/>
      <c r="H3" s="29"/>
      <c r="I3" s="18"/>
    </row>
    <row r="4" spans="1:11" s="3" customFormat="1" ht="25.5">
      <c r="A4" s="10" t="s">
        <v>5</v>
      </c>
      <c r="B4" s="11" t="s">
        <v>39</v>
      </c>
      <c r="C4" s="3" t="s">
        <v>41</v>
      </c>
      <c r="D4" s="4" t="s">
        <v>6</v>
      </c>
      <c r="E4" s="32" t="s">
        <v>68</v>
      </c>
      <c r="F4" s="30">
        <v>103291</v>
      </c>
      <c r="G4" s="30">
        <v>103287.56</v>
      </c>
      <c r="H4" s="30">
        <v>103287.56</v>
      </c>
      <c r="I4" s="19">
        <v>103287.56</v>
      </c>
      <c r="J4" s="36">
        <f>F4</f>
        <v>103291</v>
      </c>
      <c r="K4" s="37" t="str">
        <f>IF(I3=J4,"NO","SI")</f>
        <v>SI</v>
      </c>
    </row>
    <row r="5" spans="1:11" s="3" customFormat="1" ht="38.25">
      <c r="A5" s="10" t="s">
        <v>7</v>
      </c>
      <c r="B5" s="11" t="s">
        <v>39</v>
      </c>
      <c r="C5" s="3" t="s">
        <v>42</v>
      </c>
      <c r="D5" s="4" t="s">
        <v>6</v>
      </c>
      <c r="E5" s="32" t="s">
        <v>68</v>
      </c>
      <c r="F5" s="30">
        <v>98127</v>
      </c>
      <c r="G5" s="30">
        <v>98127</v>
      </c>
      <c r="H5" s="30">
        <v>98127</v>
      </c>
      <c r="I5" s="19">
        <v>98127</v>
      </c>
      <c r="J5" s="36">
        <f aca="true" t="shared" si="0" ref="J5:J33">F5</f>
        <v>98127</v>
      </c>
      <c r="K5" s="37" t="str">
        <f>IF(I4=J5,"NO","SI")</f>
        <v>SI</v>
      </c>
    </row>
    <row r="6" spans="1:11" s="3" customFormat="1" ht="25.5">
      <c r="A6" s="10" t="s">
        <v>8</v>
      </c>
      <c r="B6" s="11" t="s">
        <v>39</v>
      </c>
      <c r="C6" s="5" t="s">
        <v>43</v>
      </c>
      <c r="D6" s="4" t="s">
        <v>9</v>
      </c>
      <c r="E6" s="32" t="s">
        <v>68</v>
      </c>
      <c r="F6" s="30">
        <v>41317</v>
      </c>
      <c r="G6" s="30">
        <v>34518.5</v>
      </c>
      <c r="H6" s="30">
        <v>34518.5</v>
      </c>
      <c r="I6" s="19">
        <v>34518.5</v>
      </c>
      <c r="J6" s="36">
        <f t="shared" si="0"/>
        <v>41317</v>
      </c>
      <c r="K6" s="37" t="str">
        <f>IF(I5=J6,"NO","SI")</f>
        <v>SI</v>
      </c>
    </row>
    <row r="7" spans="1:11" s="3" customFormat="1" ht="25.5">
      <c r="A7" s="10" t="s">
        <v>10</v>
      </c>
      <c r="B7" s="11" t="s">
        <v>39</v>
      </c>
      <c r="C7" s="5" t="s">
        <v>44</v>
      </c>
      <c r="D7" s="4" t="s">
        <v>9</v>
      </c>
      <c r="E7" s="32" t="s">
        <v>68</v>
      </c>
      <c r="F7" s="30">
        <v>20658</v>
      </c>
      <c r="G7" s="30">
        <v>19222.42</v>
      </c>
      <c r="H7" s="30">
        <v>19222.42</v>
      </c>
      <c r="I7" s="19">
        <v>19222.42</v>
      </c>
      <c r="J7" s="36">
        <f t="shared" si="0"/>
        <v>20658</v>
      </c>
      <c r="K7" s="37" t="str">
        <f>IF(I6=J7,"NO","SI")</f>
        <v>SI</v>
      </c>
    </row>
    <row r="8" spans="1:11" s="3" customFormat="1" ht="25.5">
      <c r="A8" s="10" t="s">
        <v>11</v>
      </c>
      <c r="B8" s="11" t="s">
        <v>39</v>
      </c>
      <c r="C8" s="3" t="s">
        <v>40</v>
      </c>
      <c r="D8" s="4" t="s">
        <v>12</v>
      </c>
      <c r="E8" s="32" t="s">
        <v>68</v>
      </c>
      <c r="F8" s="30">
        <v>41317</v>
      </c>
      <c r="G8" s="30">
        <v>40411.92</v>
      </c>
      <c r="H8" s="30">
        <v>40411.92</v>
      </c>
      <c r="I8" s="19">
        <v>40411.92</v>
      </c>
      <c r="J8" s="36">
        <f t="shared" si="0"/>
        <v>41317</v>
      </c>
      <c r="K8" s="37" t="str">
        <f>IF(I7=J8,"NO","SI")</f>
        <v>SI</v>
      </c>
    </row>
    <row r="9" spans="1:11" s="3" customFormat="1" ht="25.5">
      <c r="A9" s="10" t="s">
        <v>13</v>
      </c>
      <c r="B9" s="11" t="s">
        <v>39</v>
      </c>
      <c r="C9" s="3" t="s">
        <v>45</v>
      </c>
      <c r="D9" s="4" t="s">
        <v>12</v>
      </c>
      <c r="E9" s="32" t="s">
        <v>68</v>
      </c>
      <c r="F9" s="30">
        <v>103291</v>
      </c>
      <c r="G9" s="30">
        <v>102455.3</v>
      </c>
      <c r="H9" s="30">
        <v>102455.3</v>
      </c>
      <c r="I9" s="19">
        <v>102455.3</v>
      </c>
      <c r="J9" s="36">
        <f t="shared" si="0"/>
        <v>103291</v>
      </c>
      <c r="K9" s="37" t="str">
        <f>IF(I8=J9,"NO","SI")</f>
        <v>SI</v>
      </c>
    </row>
    <row r="10" spans="1:11" s="3" customFormat="1" ht="25.5">
      <c r="A10" s="10" t="s">
        <v>14</v>
      </c>
      <c r="B10" s="11" t="s">
        <v>39</v>
      </c>
      <c r="C10" s="3" t="s">
        <v>46</v>
      </c>
      <c r="D10" s="4" t="s">
        <v>12</v>
      </c>
      <c r="E10" s="32" t="s">
        <v>68</v>
      </c>
      <c r="F10" s="30">
        <v>51646</v>
      </c>
      <c r="G10" s="30">
        <v>47890.51</v>
      </c>
      <c r="H10" s="30">
        <v>47890.51</v>
      </c>
      <c r="I10" s="19">
        <v>47890.51</v>
      </c>
      <c r="J10" s="36">
        <f t="shared" si="0"/>
        <v>51646</v>
      </c>
      <c r="K10" s="37" t="str">
        <f>IF(I9=J10,"NO","SI")</f>
        <v>SI</v>
      </c>
    </row>
    <row r="11" spans="1:11" s="3" customFormat="1" ht="25.5">
      <c r="A11" s="10" t="s">
        <v>15</v>
      </c>
      <c r="B11" s="11" t="s">
        <v>39</v>
      </c>
      <c r="C11" s="3" t="s">
        <v>47</v>
      </c>
      <c r="D11" s="4" t="s">
        <v>12</v>
      </c>
      <c r="E11" s="32" t="s">
        <v>68</v>
      </c>
      <c r="F11" s="30">
        <v>25822</v>
      </c>
      <c r="G11" s="30">
        <v>25787.26</v>
      </c>
      <c r="H11" s="30">
        <v>25787.26</v>
      </c>
      <c r="I11" s="19">
        <v>25787.26</v>
      </c>
      <c r="J11" s="36">
        <f t="shared" si="0"/>
        <v>25822</v>
      </c>
      <c r="K11" s="37" t="str">
        <f>IF(I10=J11,"NO","SI")</f>
        <v>SI</v>
      </c>
    </row>
    <row r="12" spans="1:11" s="3" customFormat="1" ht="25.5">
      <c r="A12" s="10" t="s">
        <v>16</v>
      </c>
      <c r="B12" s="11" t="s">
        <v>39</v>
      </c>
      <c r="C12" s="3" t="s">
        <v>48</v>
      </c>
      <c r="D12" s="4" t="s">
        <v>17</v>
      </c>
      <c r="E12" s="32" t="s">
        <v>68</v>
      </c>
      <c r="F12" s="30">
        <v>103291</v>
      </c>
      <c r="G12" s="30">
        <v>99612.48</v>
      </c>
      <c r="H12" s="30">
        <v>99612.48</v>
      </c>
      <c r="I12" s="19">
        <v>99612.48</v>
      </c>
      <c r="J12" s="36">
        <f t="shared" si="0"/>
        <v>103291</v>
      </c>
      <c r="K12" s="37" t="str">
        <f>IF(I11=J12,"NO","SI")</f>
        <v>SI</v>
      </c>
    </row>
    <row r="13" spans="1:11" s="3" customFormat="1" ht="25.5">
      <c r="A13" s="10" t="s">
        <v>18</v>
      </c>
      <c r="B13" s="11" t="s">
        <v>39</v>
      </c>
      <c r="C13" s="3" t="s">
        <v>49</v>
      </c>
      <c r="D13" s="4" t="s">
        <v>17</v>
      </c>
      <c r="E13" s="32" t="s">
        <v>68</v>
      </c>
      <c r="F13" s="30">
        <v>30987</v>
      </c>
      <c r="G13" s="30">
        <v>29960.23</v>
      </c>
      <c r="H13" s="30">
        <v>29960.23</v>
      </c>
      <c r="I13" s="19">
        <v>29960.23</v>
      </c>
      <c r="J13" s="36">
        <f t="shared" si="0"/>
        <v>30987</v>
      </c>
      <c r="K13" s="37" t="str">
        <f>IF(I12=J13,"NO","SI")</f>
        <v>SI</v>
      </c>
    </row>
    <row r="14" spans="1:11" s="3" customFormat="1" ht="25.5">
      <c r="A14" s="10" t="s">
        <v>19</v>
      </c>
      <c r="B14" s="11" t="s">
        <v>39</v>
      </c>
      <c r="C14" s="3" t="s">
        <v>50</v>
      </c>
      <c r="D14" s="4" t="s">
        <v>17</v>
      </c>
      <c r="E14" s="32" t="s">
        <v>68</v>
      </c>
      <c r="F14" s="30">
        <v>51646</v>
      </c>
      <c r="G14" s="30">
        <v>50108.22</v>
      </c>
      <c r="H14" s="30">
        <v>50108.22</v>
      </c>
      <c r="I14" s="19">
        <v>50108.22</v>
      </c>
      <c r="J14" s="36">
        <f t="shared" si="0"/>
        <v>51646</v>
      </c>
      <c r="K14" s="37" t="str">
        <f>IF(I13=J14,"NO","SI")</f>
        <v>SI</v>
      </c>
    </row>
    <row r="15" spans="1:11" ht="15.75">
      <c r="A15" s="6"/>
      <c r="B15" s="6"/>
      <c r="C15" s="15" t="s">
        <v>20</v>
      </c>
      <c r="J15" s="36"/>
      <c r="K15" s="37"/>
    </row>
    <row r="16" spans="1:11" s="3" customFormat="1" ht="51">
      <c r="A16" s="10" t="s">
        <v>66</v>
      </c>
      <c r="B16" s="11" t="s">
        <v>39</v>
      </c>
      <c r="C16" s="3" t="s">
        <v>67</v>
      </c>
      <c r="D16" s="4" t="s">
        <v>21</v>
      </c>
      <c r="E16" s="4" t="s">
        <v>63</v>
      </c>
      <c r="F16" s="30">
        <v>201420.41</v>
      </c>
      <c r="G16" s="30"/>
      <c r="H16" s="30"/>
      <c r="I16" s="19">
        <v>201420.41</v>
      </c>
      <c r="J16" s="36">
        <f t="shared" si="0"/>
        <v>201420.41</v>
      </c>
      <c r="K16" s="37" t="str">
        <f>IF(I15=J16,"NO","SI")</f>
        <v>SI</v>
      </c>
    </row>
    <row r="17" spans="3:11" ht="15.75">
      <c r="C17" s="15" t="s">
        <v>22</v>
      </c>
      <c r="J17" s="36"/>
      <c r="K17" s="37"/>
    </row>
    <row r="18" spans="1:11" s="3" customFormat="1" ht="25.5">
      <c r="A18" s="10" t="s">
        <v>23</v>
      </c>
      <c r="B18" s="11" t="s">
        <v>39</v>
      </c>
      <c r="C18" s="3" t="s">
        <v>51</v>
      </c>
      <c r="D18" s="4" t="s">
        <v>24</v>
      </c>
      <c r="E18" s="23" t="s">
        <v>73</v>
      </c>
      <c r="F18" s="30">
        <v>30987</v>
      </c>
      <c r="G18" s="30">
        <v>26261.26</v>
      </c>
      <c r="H18" s="30">
        <v>26261.26</v>
      </c>
      <c r="I18" s="19">
        <v>26261.26</v>
      </c>
      <c r="J18" s="36">
        <f t="shared" si="0"/>
        <v>30987</v>
      </c>
      <c r="K18" s="37" t="str">
        <f>IF(I17=J18,"NO","SI")</f>
        <v>SI</v>
      </c>
    </row>
    <row r="19" spans="1:11" s="3" customFormat="1" ht="25.5">
      <c r="A19" s="10" t="s">
        <v>25</v>
      </c>
      <c r="B19" s="11" t="s">
        <v>39</v>
      </c>
      <c r="C19" s="3" t="s">
        <v>52</v>
      </c>
      <c r="D19" s="4" t="s">
        <v>24</v>
      </c>
      <c r="E19" s="23" t="s">
        <v>73</v>
      </c>
      <c r="F19" s="30">
        <v>77469</v>
      </c>
      <c r="G19" s="30">
        <v>77469</v>
      </c>
      <c r="H19" s="30">
        <v>77469</v>
      </c>
      <c r="I19" s="19">
        <v>77469</v>
      </c>
      <c r="J19" s="45">
        <f t="shared" si="0"/>
        <v>77469</v>
      </c>
      <c r="K19" s="37" t="str">
        <f>IF(I18=J19,"NO","SI")</f>
        <v>SI</v>
      </c>
    </row>
    <row r="20" spans="3:11" ht="15.75">
      <c r="C20" s="15" t="s">
        <v>26</v>
      </c>
      <c r="J20" s="36"/>
      <c r="K20" s="37"/>
    </row>
    <row r="21" spans="1:11" s="7" customFormat="1" ht="25.5">
      <c r="A21" s="21" t="s">
        <v>27</v>
      </c>
      <c r="B21" s="22" t="s">
        <v>39</v>
      </c>
      <c r="C21" s="7" t="s">
        <v>53</v>
      </c>
      <c r="D21" s="23" t="s">
        <v>28</v>
      </c>
      <c r="E21" s="23" t="s">
        <v>73</v>
      </c>
      <c r="F21" s="31">
        <v>92962</v>
      </c>
      <c r="G21" s="31">
        <v>92780.91</v>
      </c>
      <c r="H21" s="31">
        <v>92780.91</v>
      </c>
      <c r="I21" s="24">
        <v>92780.91</v>
      </c>
      <c r="J21" s="36">
        <f t="shared" si="0"/>
        <v>92962</v>
      </c>
      <c r="K21" s="37" t="str">
        <f>IF(I20=J21,"NO","SI")</f>
        <v>SI</v>
      </c>
    </row>
    <row r="22" spans="1:11" s="25" customFormat="1" ht="15.75">
      <c r="A22" s="8"/>
      <c r="B22" s="9"/>
      <c r="C22" s="27" t="s">
        <v>29</v>
      </c>
      <c r="D22" s="2"/>
      <c r="E22" s="2"/>
      <c r="F22" s="29"/>
      <c r="G22" s="29"/>
      <c r="H22" s="29"/>
      <c r="I22" s="18"/>
      <c r="J22" s="36"/>
      <c r="K22" s="37"/>
    </row>
    <row r="23" spans="2:11" s="1" customFormat="1" ht="15.75">
      <c r="B23" s="9"/>
      <c r="C23" s="15" t="s">
        <v>4</v>
      </c>
      <c r="D23" s="2"/>
      <c r="E23" s="2"/>
      <c r="F23" s="29"/>
      <c r="G23" s="29"/>
      <c r="H23" s="29"/>
      <c r="I23" s="18"/>
      <c r="J23" s="36"/>
      <c r="K23" s="37"/>
    </row>
    <row r="24" spans="1:11" s="3" customFormat="1" ht="25.5">
      <c r="A24" s="10" t="s">
        <v>30</v>
      </c>
      <c r="B24" s="11" t="s">
        <v>39</v>
      </c>
      <c r="C24" s="5" t="s">
        <v>54</v>
      </c>
      <c r="D24" s="4" t="s">
        <v>9</v>
      </c>
      <c r="E24" s="32" t="s">
        <v>68</v>
      </c>
      <c r="F24" s="30">
        <v>67139</v>
      </c>
      <c r="G24" s="30">
        <v>59556.28</v>
      </c>
      <c r="H24" s="30">
        <v>59556.28</v>
      </c>
      <c r="I24" s="19">
        <v>59556.28</v>
      </c>
      <c r="J24" s="36">
        <f t="shared" si="0"/>
        <v>67139</v>
      </c>
      <c r="K24" s="37" t="str">
        <f>IF(I23=J24,"NO","SI")</f>
        <v>SI</v>
      </c>
    </row>
    <row r="25" spans="1:11" s="3" customFormat="1" ht="38.25">
      <c r="A25" s="10" t="s">
        <v>31</v>
      </c>
      <c r="B25" s="11" t="s">
        <v>39</v>
      </c>
      <c r="C25" s="5" t="s">
        <v>55</v>
      </c>
      <c r="D25" s="4" t="s">
        <v>9</v>
      </c>
      <c r="E25" s="32" t="s">
        <v>68</v>
      </c>
      <c r="F25" s="30">
        <v>118785</v>
      </c>
      <c r="G25" s="30">
        <v>115347.32</v>
      </c>
      <c r="H25" s="30">
        <v>115347.32</v>
      </c>
      <c r="I25" s="19">
        <v>115347.32</v>
      </c>
      <c r="J25" s="36">
        <f t="shared" si="0"/>
        <v>118785</v>
      </c>
      <c r="K25" s="37" t="str">
        <f>IF(I24=J25,"NO","SI")</f>
        <v>SI</v>
      </c>
    </row>
    <row r="26" spans="1:11" s="3" customFormat="1" ht="25.5">
      <c r="A26" s="10" t="s">
        <v>32</v>
      </c>
      <c r="B26" s="11" t="s">
        <v>39</v>
      </c>
      <c r="C26" s="3" t="s">
        <v>56</v>
      </c>
      <c r="D26" s="4" t="s">
        <v>12</v>
      </c>
      <c r="E26" s="32" t="s">
        <v>68</v>
      </c>
      <c r="F26" s="30">
        <v>61975</v>
      </c>
      <c r="G26" s="30">
        <v>55577.76</v>
      </c>
      <c r="H26" s="30">
        <v>55577.76</v>
      </c>
      <c r="I26" s="19">
        <v>55577.76</v>
      </c>
      <c r="J26" s="36">
        <f t="shared" si="0"/>
        <v>61975</v>
      </c>
      <c r="K26" s="37" t="str">
        <f>IF(I25=J26,"NO","SI")</f>
        <v>SI</v>
      </c>
    </row>
    <row r="27" spans="1:11" s="3" customFormat="1" ht="25.5">
      <c r="A27" s="10" t="s">
        <v>33</v>
      </c>
      <c r="B27" s="11" t="s">
        <v>39</v>
      </c>
      <c r="C27" s="3" t="s">
        <v>57</v>
      </c>
      <c r="D27" s="4" t="s">
        <v>17</v>
      </c>
      <c r="E27" s="32" t="s">
        <v>68</v>
      </c>
      <c r="F27" s="30">
        <v>30987</v>
      </c>
      <c r="G27" s="30">
        <v>27240.39</v>
      </c>
      <c r="H27" s="30">
        <v>27240.39</v>
      </c>
      <c r="I27" s="19">
        <v>27240.39</v>
      </c>
      <c r="J27" s="36">
        <f t="shared" si="0"/>
        <v>30987</v>
      </c>
      <c r="K27" s="37" t="str">
        <f>IF(I26=J27,"NO","SI")</f>
        <v>SI</v>
      </c>
    </row>
    <row r="28" spans="1:11" ht="15.75">
      <c r="A28" s="6"/>
      <c r="C28" s="15" t="s">
        <v>22</v>
      </c>
      <c r="J28" s="36"/>
      <c r="K28" s="37"/>
    </row>
    <row r="29" spans="1:11" s="3" customFormat="1" ht="25.5">
      <c r="A29" s="10" t="s">
        <v>34</v>
      </c>
      <c r="B29" s="11" t="s">
        <v>39</v>
      </c>
      <c r="C29" s="3" t="s">
        <v>58</v>
      </c>
      <c r="D29" s="4" t="s">
        <v>24</v>
      </c>
      <c r="E29" s="23" t="s">
        <v>73</v>
      </c>
      <c r="F29" s="30">
        <v>20658</v>
      </c>
      <c r="G29" s="30">
        <v>19331.44</v>
      </c>
      <c r="H29" s="30">
        <v>19331.44</v>
      </c>
      <c r="I29" s="19">
        <v>19331.44</v>
      </c>
      <c r="J29" s="36">
        <f t="shared" si="0"/>
        <v>20658</v>
      </c>
      <c r="K29" s="37" t="str">
        <f>IF(I28=J29,"NO","SI")</f>
        <v>SI</v>
      </c>
    </row>
    <row r="30" spans="1:11" s="3" customFormat="1" ht="25.5">
      <c r="A30" s="10" t="s">
        <v>35</v>
      </c>
      <c r="B30" s="11" t="s">
        <v>39</v>
      </c>
      <c r="C30" s="3" t="s">
        <v>62</v>
      </c>
      <c r="D30" s="4" t="s">
        <v>24</v>
      </c>
      <c r="E30" s="23" t="s">
        <v>73</v>
      </c>
      <c r="F30" s="30">
        <v>61975</v>
      </c>
      <c r="G30" s="30">
        <v>61975</v>
      </c>
      <c r="H30" s="30">
        <v>61975</v>
      </c>
      <c r="I30" s="19">
        <v>61975</v>
      </c>
      <c r="J30" s="36">
        <f t="shared" si="0"/>
        <v>61975</v>
      </c>
      <c r="K30" s="37" t="str">
        <f>IF(I29=J30,"NO","SI")</f>
        <v>SI</v>
      </c>
    </row>
    <row r="31" spans="1:11" s="3" customFormat="1" ht="25.5">
      <c r="A31" s="10" t="s">
        <v>36</v>
      </c>
      <c r="B31" s="11" t="s">
        <v>39</v>
      </c>
      <c r="C31" s="3" t="s">
        <v>59</v>
      </c>
      <c r="D31" s="4" t="s">
        <v>24</v>
      </c>
      <c r="E31" s="23" t="s">
        <v>73</v>
      </c>
      <c r="F31" s="30">
        <v>67139</v>
      </c>
      <c r="G31" s="30">
        <v>67139</v>
      </c>
      <c r="H31" s="30">
        <v>67139</v>
      </c>
      <c r="I31" s="19">
        <v>67139</v>
      </c>
      <c r="J31" s="36">
        <f t="shared" si="0"/>
        <v>67139</v>
      </c>
      <c r="K31" s="37" t="str">
        <f>IF(I30=J31,"NO","SI")</f>
        <v>SI</v>
      </c>
    </row>
    <row r="32" spans="1:11" ht="15.75">
      <c r="A32" s="6"/>
      <c r="C32" s="15" t="s">
        <v>26</v>
      </c>
      <c r="J32" s="36"/>
      <c r="K32" s="37"/>
    </row>
    <row r="33" spans="1:11" s="7" customFormat="1" ht="25.5">
      <c r="A33" s="21" t="s">
        <v>37</v>
      </c>
      <c r="B33" s="22" t="s">
        <v>39</v>
      </c>
      <c r="C33" s="7" t="s">
        <v>60</v>
      </c>
      <c r="D33" s="23" t="s">
        <v>28</v>
      </c>
      <c r="E33" s="23" t="s">
        <v>73</v>
      </c>
      <c r="F33" s="31">
        <v>61975</v>
      </c>
      <c r="G33" s="31">
        <v>49389.93</v>
      </c>
      <c r="H33" s="31">
        <v>49389.93</v>
      </c>
      <c r="I33" s="24">
        <v>49389.93</v>
      </c>
      <c r="J33" s="36">
        <f t="shared" si="0"/>
        <v>61975</v>
      </c>
      <c r="K33" s="37" t="str">
        <f>IF(I32=J33,"NO","SI")</f>
        <v>SI</v>
      </c>
    </row>
    <row r="34" spans="1:9" s="26" customFormat="1" ht="12.75">
      <c r="A34" s="21"/>
      <c r="B34" s="22"/>
      <c r="C34" s="7"/>
      <c r="D34" s="23"/>
      <c r="E34" s="23"/>
      <c r="F34" s="29"/>
      <c r="G34" s="29"/>
      <c r="H34" s="29"/>
      <c r="I34" s="18"/>
    </row>
    <row r="36" spans="1:10" ht="12.75">
      <c r="A36" s="39"/>
      <c r="B36" s="40"/>
      <c r="C36" s="38" t="s">
        <v>74</v>
      </c>
      <c r="D36" s="41"/>
      <c r="E36" s="41"/>
      <c r="F36" s="42"/>
      <c r="G36" s="42"/>
      <c r="H36" s="42"/>
      <c r="I36" s="43">
        <f>SUM(I2:I35)</f>
        <v>1504870.0999999999</v>
      </c>
      <c r="J36" s="44">
        <f>SUM(J2:J35)</f>
        <v>1564864.4100000001</v>
      </c>
    </row>
  </sheetData>
  <conditionalFormatting sqref="J36 F34:I65536 F32:I32 F2:I5 F14:H30 I14:I31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7480314960629921" bottom="0.61" header="0.35433070866141736" footer="0.2755905511811024"/>
  <pageSetup fitToHeight="2" fitToWidth="1" orientation="landscape" paperSize="9" r:id="rId1"/>
  <headerFooter alignWithMargins="0">
    <oddHeader>&amp;CL.445/1908 PROGRAMMA 2001-2002</oddHeader>
    <oddFooter>&amp;LRegione Emilia-Romagna
Direzione Generale Ambiente e Difesa del Suolo e della Costa&amp;Cpag.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2005-04-28T08:28:02Z</cp:lastPrinted>
  <dcterms:created xsi:type="dcterms:W3CDTF">2004-04-15T12:21:35Z</dcterms:created>
  <dcterms:modified xsi:type="dcterms:W3CDTF">2011-07-25T09:56:23Z</dcterms:modified>
  <cp:category/>
  <cp:version/>
  <cp:contentType/>
  <cp:contentStatus/>
</cp:coreProperties>
</file>